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web\Team\journal\img - Juho\week4\"/>
    </mc:Choice>
  </mc:AlternateContent>
  <xr:revisionPtr revIDLastSave="0" documentId="13_ncr:1_{0ED80BBB-4D02-4557-B9DE-A0FA6821B98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Microcontrollers" sheetId="1" r:id="rId1"/>
    <sheet name="LCD Display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E12" i="2"/>
  <c r="D3" i="2"/>
  <c r="D4" i="2"/>
  <c r="D5" i="2"/>
  <c r="D2" i="2"/>
</calcChain>
</file>

<file path=xl/sharedStrings.xml><?xml version="1.0" encoding="utf-8"?>
<sst xmlns="http://schemas.openxmlformats.org/spreadsheetml/2006/main" count="235" uniqueCount="129">
  <si>
    <t>Unit Name</t>
  </si>
  <si>
    <t>FPU</t>
  </si>
  <si>
    <t>Core</t>
  </si>
  <si>
    <t>DSP</t>
  </si>
  <si>
    <t>OTP Mem</t>
  </si>
  <si>
    <t>SRAM (Backup)</t>
  </si>
  <si>
    <t>Flash Mem</t>
  </si>
  <si>
    <t>Op Voltage</t>
  </si>
  <si>
    <t>Timers</t>
  </si>
  <si>
    <t>PWM / 16 / 32 bit</t>
  </si>
  <si>
    <t>SPI / full duplex</t>
  </si>
  <si>
    <t>USART / UART</t>
  </si>
  <si>
    <t>GPIOs</t>
  </si>
  <si>
    <t>12-bit ADC (16)</t>
  </si>
  <si>
    <t>12-bit DAC</t>
  </si>
  <si>
    <t>Max CPU</t>
  </si>
  <si>
    <t>Package</t>
  </si>
  <si>
    <t>Price</t>
  </si>
  <si>
    <t>Comments</t>
  </si>
  <si>
    <t>STM32F091RCT</t>
  </si>
  <si>
    <t>None</t>
  </si>
  <si>
    <t>No</t>
  </si>
  <si>
    <t>32 KB</t>
  </si>
  <si>
    <t>128 KB</t>
  </si>
  <si>
    <t>1.8 ~ 3.6V</t>
  </si>
  <si>
    <t>1 / 7 / 1</t>
  </si>
  <si>
    <t>2 (2)</t>
  </si>
  <si>
    <t>16(0)</t>
  </si>
  <si>
    <t>48 MHz</t>
  </si>
  <si>
    <t>LQFP64</t>
  </si>
  <si>
    <t>Free?</t>
  </si>
  <si>
    <t>Uncapable of FPU &amp; DSP</t>
  </si>
  <si>
    <t>STM32F427VGT</t>
  </si>
  <si>
    <t>Single</t>
  </si>
  <si>
    <t>Yes</t>
  </si>
  <si>
    <t>512 B</t>
  </si>
  <si>
    <t>256 / 4 KB</t>
  </si>
  <si>
    <t>1 MB</t>
  </si>
  <si>
    <t>2 / 2 / 2</t>
  </si>
  <si>
    <t>4 (2)</t>
  </si>
  <si>
    <t>4 / 4</t>
  </si>
  <si>
    <t>180 MHz</t>
  </si>
  <si>
    <t>LQFP100</t>
  </si>
  <si>
    <t>Can it handle all the pwm tasks?</t>
  </si>
  <si>
    <t>Shared / TCM</t>
  </si>
  <si>
    <t>STM32H723ZGT</t>
  </si>
  <si>
    <t>Double</t>
  </si>
  <si>
    <t>192 / 192 KB</t>
  </si>
  <si>
    <t>176  / 4 KB</t>
  </si>
  <si>
    <t>1.62 ~ 3.6V</t>
  </si>
  <si>
    <t>2 / 17 / 4</t>
  </si>
  <si>
    <t>6 (4)</t>
  </si>
  <si>
    <t>12 (16)</t>
  </si>
  <si>
    <t>550 MHz</t>
  </si>
  <si>
    <t>LQFP144</t>
  </si>
  <si>
    <t>Desirable</t>
  </si>
  <si>
    <t>STM32H735AGI</t>
  </si>
  <si>
    <t>4 (4)</t>
  </si>
  <si>
    <t>15 (20)</t>
  </si>
  <si>
    <t>UFBGA169</t>
  </si>
  <si>
    <t>STM32H747ii</t>
  </si>
  <si>
    <t>0 / 192 KB</t>
  </si>
  <si>
    <t>864 / 4 KB</t>
  </si>
  <si>
    <t>1 MB / 1 MB</t>
  </si>
  <si>
    <t>2 / 12 / 2</t>
  </si>
  <si>
    <t>6 (3 - mux)</t>
  </si>
  <si>
    <t>0 (28)</t>
  </si>
  <si>
    <t>480 MHz</t>
  </si>
  <si>
    <t>LQFP176</t>
  </si>
  <si>
    <t>SPI (simplex)</t>
  </si>
  <si>
    <t>STM32F745ie</t>
  </si>
  <si>
    <t>320 / 4 KB</t>
  </si>
  <si>
    <t>512 KB</t>
  </si>
  <si>
    <t>1.7 ~ 3.6V</t>
  </si>
  <si>
    <t>6 (3)</t>
  </si>
  <si>
    <t>24(0)</t>
  </si>
  <si>
    <t>216 MHz</t>
  </si>
  <si>
    <t>Maybe too many pins &amp; simplex SPI could be a problem?</t>
  </si>
  <si>
    <t>Desired</t>
  </si>
  <si>
    <t>10+</t>
  </si>
  <si>
    <t>2+ / -- / --</t>
  </si>
  <si>
    <t>80+</t>
  </si>
  <si>
    <t>LQFP</t>
  </si>
  <si>
    <t>Rankings</t>
  </si>
  <si>
    <t>Display Name</t>
  </si>
  <si>
    <t>Length (mm)</t>
  </si>
  <si>
    <t>Width (mm)</t>
  </si>
  <si>
    <t>Diagonal (mm)</t>
  </si>
  <si>
    <t>Resolution x</t>
  </si>
  <si>
    <t>Resolution y</t>
  </si>
  <si>
    <t>Inputs</t>
  </si>
  <si>
    <t>Outputs</t>
  </si>
  <si>
    <t>SPI</t>
  </si>
  <si>
    <t>I2C</t>
  </si>
  <si>
    <t>Supply Voltage</t>
  </si>
  <si>
    <t>Supply Current</t>
  </si>
  <si>
    <t>EA eDIPTFT70-ATC</t>
  </si>
  <si>
    <t>5 V</t>
  </si>
  <si>
    <t>Too Expensive</t>
  </si>
  <si>
    <t>ER-TFTM101-1</t>
  </si>
  <si>
    <t>N/A</t>
  </si>
  <si>
    <t>140 mA</t>
  </si>
  <si>
    <t xml:space="preserve">FIT0551 </t>
  </si>
  <si>
    <t>DT070CTFT-TS</t>
  </si>
  <si>
    <t>Desired LCD Display</t>
  </si>
  <si>
    <t>CFAF1024600B0-070SC-A1</t>
  </si>
  <si>
    <t>NHD-7.0-800480EF-ASXV#-CTP</t>
  </si>
  <si>
    <t>Diagonal (in)</t>
  </si>
  <si>
    <t>3.3 ~ 5V</t>
  </si>
  <si>
    <t>2.8 ~ 3.6V</t>
  </si>
  <si>
    <t>45 ~ 135 mA</t>
  </si>
  <si>
    <t>40 ~ 200 mA</t>
  </si>
  <si>
    <t>4.9 ~ 5.1 V</t>
  </si>
  <si>
    <t>700 ~ 1000 mA</t>
  </si>
  <si>
    <t>4.8 ~ 5.5V</t>
  </si>
  <si>
    <t>Does not have SPI Interface</t>
  </si>
  <si>
    <t>AFY800480B1-7.0N12NTM-C</t>
  </si>
  <si>
    <t>2.6 ~ 3.6V</t>
  </si>
  <si>
    <t xml:space="preserve"> 450 mA</t>
  </si>
  <si>
    <t>No data Sheet</t>
  </si>
  <si>
    <t>EVE3-50A-BLM-TPN-F32</t>
  </si>
  <si>
    <t>2.97 ~ 3.63 V</t>
  </si>
  <si>
    <t>Unknown capability of SPI interface</t>
  </si>
  <si>
    <t>Desirable specs, pricy</t>
  </si>
  <si>
    <t>Have to figure out pinouts</t>
  </si>
  <si>
    <t>Desirable, but need to figure out packaging</t>
  </si>
  <si>
    <t>Maybe too many pins, overkill?</t>
  </si>
  <si>
    <t>6 / 6</t>
  </si>
  <si>
    <t>8 /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</si>
</sst>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([$$-409]* #,##0.00_);_([$$-409]* \(#,##0.00\);_([$$-409]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L3" sqref="L3"/>
    </sheetView>
  </sheetViews>
  <sheetFormatPr defaultRowHeight="14.5" x14ac:dyDescent="0.35"/>
  <cols>
    <col min="1" max="1" width="17.6328125" customWidth="1"/>
    <col min="2" max="2" width="8.54296875" bestFit="1" customWidth="1"/>
    <col min="3" max="3" width="4.7265625" bestFit="1" customWidth="1"/>
    <col min="4" max="4" width="5" customWidth="1"/>
    <col min="5" max="5" width="12.1796875" customWidth="1"/>
    <col min="6" max="6" width="13.453125" customWidth="1"/>
    <col min="7" max="7" width="11.81640625" bestFit="1" customWidth="1"/>
    <col min="8" max="8" width="9.81640625" bestFit="1" customWidth="1"/>
    <col min="9" max="9" width="7.7265625" customWidth="1"/>
    <col min="10" max="10" width="15.54296875" bestFit="1" customWidth="1"/>
    <col min="11" max="11" width="14.1796875" customWidth="1"/>
    <col min="12" max="12" width="12.81640625" customWidth="1"/>
    <col min="13" max="13" width="6.453125" style="1" customWidth="1"/>
    <col min="14" max="14" width="13.453125" bestFit="1" customWidth="1"/>
    <col min="15" max="15" width="10.1796875" customWidth="1"/>
    <col min="16" max="16" width="8.81640625" customWidth="1"/>
    <col min="17" max="17" width="9.26953125" bestFit="1" customWidth="1"/>
    <col min="19" max="19" width="28.26953125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</row>
    <row r="2" spans="1:19" x14ac:dyDescent="0.35">
      <c r="A2" s="1" t="s">
        <v>19</v>
      </c>
      <c r="B2" s="1" t="s">
        <v>20</v>
      </c>
      <c r="C2" s="1">
        <v>1</v>
      </c>
      <c r="D2" s="1" t="s">
        <v>21</v>
      </c>
      <c r="E2" s="1"/>
      <c r="F2" s="1" t="s">
        <v>22</v>
      </c>
      <c r="G2" s="1" t="s">
        <v>23</v>
      </c>
      <c r="H2" s="1" t="s">
        <v>24</v>
      </c>
      <c r="I2" s="1">
        <v>12</v>
      </c>
      <c r="J2" s="2" t="s">
        <v>25</v>
      </c>
      <c r="K2" s="1" t="s">
        <v>26</v>
      </c>
      <c r="L2" s="2" t="s">
        <v>128</v>
      </c>
      <c r="M2" s="1">
        <v>52</v>
      </c>
      <c r="N2" s="1" t="s">
        <v>27</v>
      </c>
      <c r="O2" s="1">
        <v>2</v>
      </c>
      <c r="P2" s="1" t="s">
        <v>28</v>
      </c>
      <c r="Q2" s="1" t="s">
        <v>29</v>
      </c>
      <c r="R2" s="4" t="s">
        <v>30</v>
      </c>
      <c r="S2" t="s">
        <v>31</v>
      </c>
    </row>
    <row r="3" spans="1:19" x14ac:dyDescent="0.35">
      <c r="A3" s="30" t="s">
        <v>32</v>
      </c>
      <c r="B3" s="30" t="s">
        <v>33</v>
      </c>
      <c r="C3" s="30">
        <v>1</v>
      </c>
      <c r="D3" s="30" t="s">
        <v>34</v>
      </c>
      <c r="E3" s="30" t="s">
        <v>35</v>
      </c>
      <c r="F3" s="30" t="s">
        <v>36</v>
      </c>
      <c r="G3" s="30" t="s">
        <v>37</v>
      </c>
      <c r="H3" s="30" t="s">
        <v>24</v>
      </c>
      <c r="I3" s="30">
        <v>17</v>
      </c>
      <c r="J3" s="31" t="s">
        <v>38</v>
      </c>
      <c r="K3" s="32" t="s">
        <v>39</v>
      </c>
      <c r="L3" s="31" t="s">
        <v>40</v>
      </c>
      <c r="M3" s="30">
        <v>82</v>
      </c>
      <c r="N3" s="30" t="s">
        <v>27</v>
      </c>
      <c r="O3" s="30">
        <v>2</v>
      </c>
      <c r="P3" s="33" t="s">
        <v>41</v>
      </c>
      <c r="Q3" s="34" t="s">
        <v>42</v>
      </c>
      <c r="R3" s="35">
        <v>11.13</v>
      </c>
      <c r="S3" s="36" t="s">
        <v>43</v>
      </c>
    </row>
    <row r="4" spans="1:19" x14ac:dyDescent="0.35">
      <c r="A4" s="14" t="s">
        <v>45</v>
      </c>
      <c r="B4" s="14" t="s">
        <v>46</v>
      </c>
      <c r="C4" s="14">
        <v>1</v>
      </c>
      <c r="D4" s="14" t="s">
        <v>34</v>
      </c>
      <c r="E4" s="14" t="s">
        <v>47</v>
      </c>
      <c r="F4" s="14" t="s">
        <v>48</v>
      </c>
      <c r="G4" s="14" t="s">
        <v>37</v>
      </c>
      <c r="H4" s="14" t="s">
        <v>49</v>
      </c>
      <c r="I4" s="14">
        <v>24</v>
      </c>
      <c r="J4" s="15" t="s">
        <v>50</v>
      </c>
      <c r="K4" s="14" t="s">
        <v>51</v>
      </c>
      <c r="L4" s="15" t="s">
        <v>127</v>
      </c>
      <c r="M4" s="14">
        <v>112</v>
      </c>
      <c r="N4" s="14" t="s">
        <v>52</v>
      </c>
      <c r="O4" s="14">
        <v>2</v>
      </c>
      <c r="P4" s="14" t="s">
        <v>53</v>
      </c>
      <c r="Q4" s="14" t="s">
        <v>54</v>
      </c>
      <c r="R4" s="16">
        <v>12.93</v>
      </c>
      <c r="S4" s="18" t="s">
        <v>55</v>
      </c>
    </row>
    <row r="5" spans="1:19" ht="29" x14ac:dyDescent="0.35">
      <c r="A5" s="14" t="s">
        <v>56</v>
      </c>
      <c r="B5" s="14" t="s">
        <v>46</v>
      </c>
      <c r="C5" s="14">
        <v>1</v>
      </c>
      <c r="D5" s="14" t="s">
        <v>34</v>
      </c>
      <c r="E5" s="14" t="s">
        <v>47</v>
      </c>
      <c r="F5" s="14" t="s">
        <v>48</v>
      </c>
      <c r="G5" s="14" t="s">
        <v>37</v>
      </c>
      <c r="H5" s="14" t="s">
        <v>49</v>
      </c>
      <c r="I5" s="14">
        <v>24</v>
      </c>
      <c r="J5" s="15" t="s">
        <v>50</v>
      </c>
      <c r="K5" s="14" t="s">
        <v>57</v>
      </c>
      <c r="L5" s="15" t="s">
        <v>127</v>
      </c>
      <c r="M5" s="14">
        <v>121</v>
      </c>
      <c r="N5" s="14" t="s">
        <v>58</v>
      </c>
      <c r="O5" s="14">
        <v>2</v>
      </c>
      <c r="P5" s="14" t="s">
        <v>53</v>
      </c>
      <c r="Q5" s="14" t="s">
        <v>59</v>
      </c>
      <c r="R5" s="16">
        <v>9.01</v>
      </c>
      <c r="S5" s="17" t="s">
        <v>125</v>
      </c>
    </row>
    <row r="6" spans="1:19" x14ac:dyDescent="0.35">
      <c r="A6" s="30" t="s">
        <v>60</v>
      </c>
      <c r="B6" s="30" t="s">
        <v>46</v>
      </c>
      <c r="C6" s="30">
        <v>2</v>
      </c>
      <c r="D6" s="30" t="s">
        <v>34</v>
      </c>
      <c r="E6" s="30" t="s">
        <v>61</v>
      </c>
      <c r="F6" s="30" t="s">
        <v>62</v>
      </c>
      <c r="G6" s="30" t="s">
        <v>63</v>
      </c>
      <c r="H6" s="30" t="s">
        <v>49</v>
      </c>
      <c r="I6" s="30">
        <v>20</v>
      </c>
      <c r="J6" s="31" t="s">
        <v>64</v>
      </c>
      <c r="K6" s="30" t="s">
        <v>65</v>
      </c>
      <c r="L6" s="31" t="s">
        <v>40</v>
      </c>
      <c r="M6" s="30">
        <v>114</v>
      </c>
      <c r="N6" s="30" t="s">
        <v>66</v>
      </c>
      <c r="O6" s="30">
        <v>2</v>
      </c>
      <c r="P6" s="30" t="s">
        <v>67</v>
      </c>
      <c r="Q6" s="30" t="s">
        <v>68</v>
      </c>
      <c r="R6" s="35">
        <v>18.100000000000001</v>
      </c>
      <c r="S6" s="33" t="s">
        <v>126</v>
      </c>
    </row>
    <row r="7" spans="1:19" ht="29" x14ac:dyDescent="0.35">
      <c r="A7" s="1" t="s">
        <v>70</v>
      </c>
      <c r="B7" s="1" t="s">
        <v>33</v>
      </c>
      <c r="C7" s="1">
        <v>1</v>
      </c>
      <c r="D7" s="1" t="s">
        <v>34</v>
      </c>
      <c r="E7" s="1"/>
      <c r="F7" s="1" t="s">
        <v>71</v>
      </c>
      <c r="G7" s="1" t="s">
        <v>72</v>
      </c>
      <c r="H7" s="1" t="s">
        <v>73</v>
      </c>
      <c r="I7" s="1">
        <v>15</v>
      </c>
      <c r="J7" s="2" t="s">
        <v>64</v>
      </c>
      <c r="K7" s="1" t="s">
        <v>74</v>
      </c>
      <c r="L7" s="2" t="s">
        <v>40</v>
      </c>
      <c r="M7" s="1">
        <v>140</v>
      </c>
      <c r="N7" s="1" t="s">
        <v>75</v>
      </c>
      <c r="O7" s="1">
        <v>2</v>
      </c>
      <c r="P7" s="1" t="s">
        <v>76</v>
      </c>
      <c r="Q7" s="1" t="s">
        <v>68</v>
      </c>
      <c r="R7" s="4">
        <v>16.61</v>
      </c>
      <c r="S7" s="5" t="s">
        <v>77</v>
      </c>
    </row>
    <row r="9" spans="1:19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69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  <c r="R9" s="1" t="s">
        <v>17</v>
      </c>
    </row>
    <row r="10" spans="1:19" x14ac:dyDescent="0.35">
      <c r="A10" s="1" t="s">
        <v>78</v>
      </c>
      <c r="B10" s="1" t="s">
        <v>33</v>
      </c>
      <c r="C10" s="1">
        <v>1</v>
      </c>
      <c r="D10" s="1" t="s">
        <v>34</v>
      </c>
      <c r="E10" s="1"/>
      <c r="F10" s="1"/>
      <c r="G10" s="1" t="s">
        <v>37</v>
      </c>
      <c r="H10" s="1" t="s">
        <v>49</v>
      </c>
      <c r="I10" s="1" t="s">
        <v>79</v>
      </c>
      <c r="J10" s="1" t="s">
        <v>80</v>
      </c>
      <c r="K10" s="1" t="s">
        <v>51</v>
      </c>
      <c r="L10" s="2" t="s">
        <v>40</v>
      </c>
      <c r="M10" s="1" t="s">
        <v>81</v>
      </c>
      <c r="N10" s="1"/>
      <c r="O10" s="1"/>
      <c r="P10" s="1" t="s">
        <v>76</v>
      </c>
      <c r="Q10" s="1" t="s">
        <v>82</v>
      </c>
      <c r="R10" s="3">
        <v>15</v>
      </c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P11" s="1"/>
      <c r="Q11" s="1"/>
    </row>
    <row r="12" spans="1:19" x14ac:dyDescent="0.35">
      <c r="A12" s="1" t="s">
        <v>0</v>
      </c>
      <c r="B12" s="1" t="s">
        <v>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P12" s="1"/>
      <c r="Q12" s="1"/>
    </row>
    <row r="13" spans="1:19" x14ac:dyDescent="0.35">
      <c r="A13" s="1" t="s">
        <v>45</v>
      </c>
      <c r="B13" s="1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P13" s="1"/>
      <c r="Q13" s="1"/>
    </row>
    <row r="14" spans="1:19" x14ac:dyDescent="0.35">
      <c r="A14" s="1" t="s">
        <v>56</v>
      </c>
      <c r="B14" s="1">
        <v>2</v>
      </c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P14" s="1"/>
      <c r="Q14" s="1"/>
    </row>
    <row r="15" spans="1:19" x14ac:dyDescent="0.35">
      <c r="A15" s="30" t="s">
        <v>32</v>
      </c>
      <c r="B15" s="30">
        <v>3</v>
      </c>
    </row>
    <row r="16" spans="1:19" x14ac:dyDescent="0.35">
      <c r="A16" s="30" t="s">
        <v>60</v>
      </c>
      <c r="B16" s="30">
        <v>4</v>
      </c>
    </row>
    <row r="17" spans="1:2" x14ac:dyDescent="0.35">
      <c r="A17" s="1" t="s">
        <v>70</v>
      </c>
      <c r="B17" s="1">
        <v>5</v>
      </c>
    </row>
    <row r="18" spans="1:2" x14ac:dyDescent="0.35">
      <c r="A18" s="1" t="s">
        <v>19</v>
      </c>
      <c r="B18" s="1">
        <v>6</v>
      </c>
    </row>
  </sheetData>
  <sortState xmlns:xlrd2="http://schemas.microsoft.com/office/spreadsheetml/2017/richdata2" ref="A13:B18">
    <sortCondition ref="B13:B18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4EA0-3814-4DC2-A0D3-71FC8AF1B3F8}">
  <dimension ref="A1:O25"/>
  <sheetViews>
    <sheetView workbookViewId="0">
      <selection activeCell="J24" sqref="J24"/>
    </sheetView>
  </sheetViews>
  <sheetFormatPr defaultRowHeight="14.5" x14ac:dyDescent="0.35"/>
  <cols>
    <col min="1" max="1" width="26.26953125" bestFit="1" customWidth="1"/>
    <col min="2" max="2" width="11.36328125" bestFit="1" customWidth="1"/>
    <col min="3" max="3" width="10.90625" bestFit="1" customWidth="1"/>
    <col min="4" max="4" width="13.1796875" bestFit="1" customWidth="1"/>
    <col min="5" max="5" width="11.36328125" bestFit="1" customWidth="1"/>
    <col min="6" max="7" width="11" bestFit="1" customWidth="1"/>
    <col min="12" max="12" width="13.08984375" bestFit="1" customWidth="1"/>
    <col min="13" max="13" width="13.26953125" bestFit="1" customWidth="1"/>
    <col min="15" max="15" width="25.90625" customWidth="1"/>
  </cols>
  <sheetData>
    <row r="1" spans="1:15" x14ac:dyDescent="0.35">
      <c r="A1" s="6" t="s">
        <v>84</v>
      </c>
      <c r="B1" s="6" t="s">
        <v>85</v>
      </c>
      <c r="C1" s="6" t="s">
        <v>86</v>
      </c>
      <c r="D1" s="6" t="s">
        <v>87</v>
      </c>
      <c r="E1" s="6" t="s">
        <v>107</v>
      </c>
      <c r="F1" s="6" t="s">
        <v>88</v>
      </c>
      <c r="G1" s="6" t="s">
        <v>89</v>
      </c>
      <c r="H1" s="6" t="s">
        <v>90</v>
      </c>
      <c r="I1" s="6" t="s">
        <v>91</v>
      </c>
      <c r="J1" s="6" t="s">
        <v>92</v>
      </c>
      <c r="K1" s="6" t="s">
        <v>93</v>
      </c>
      <c r="L1" s="6" t="s">
        <v>94</v>
      </c>
      <c r="M1" s="6" t="s">
        <v>95</v>
      </c>
      <c r="N1" s="6" t="s">
        <v>17</v>
      </c>
      <c r="O1" s="9" t="s">
        <v>18</v>
      </c>
    </row>
    <row r="2" spans="1:15" x14ac:dyDescent="0.35">
      <c r="A2" s="8" t="s">
        <v>96</v>
      </c>
      <c r="B2" s="8">
        <v>170</v>
      </c>
      <c r="C2" s="8">
        <v>112</v>
      </c>
      <c r="D2" s="13">
        <f>SQRT(B2^2+C2^2)</f>
        <v>203.57799488156869</v>
      </c>
      <c r="E2" s="22">
        <v>7</v>
      </c>
      <c r="F2" s="8">
        <v>800</v>
      </c>
      <c r="G2" s="8">
        <v>480</v>
      </c>
      <c r="H2" s="8">
        <v>8</v>
      </c>
      <c r="I2" s="8">
        <v>8</v>
      </c>
      <c r="J2" s="8" t="s">
        <v>34</v>
      </c>
      <c r="K2" s="8" t="s">
        <v>34</v>
      </c>
      <c r="L2" s="8" t="s">
        <v>112</v>
      </c>
      <c r="M2" s="8" t="s">
        <v>113</v>
      </c>
      <c r="N2" s="10">
        <v>524.75</v>
      </c>
      <c r="O2" s="11" t="s">
        <v>98</v>
      </c>
    </row>
    <row r="3" spans="1:15" x14ac:dyDescent="0.35">
      <c r="A3" s="25" t="s">
        <v>99</v>
      </c>
      <c r="B3" s="25">
        <v>248.5</v>
      </c>
      <c r="C3" s="25">
        <v>145.5</v>
      </c>
      <c r="D3" s="26">
        <f t="shared" ref="D3:D9" si="0">SQRT(B3^2+C3^2)</f>
        <v>287.96267119194459</v>
      </c>
      <c r="E3" s="27">
        <v>10.1</v>
      </c>
      <c r="F3" s="25">
        <v>1024</v>
      </c>
      <c r="G3" s="25">
        <v>600</v>
      </c>
      <c r="H3" s="25">
        <v>8</v>
      </c>
      <c r="I3" s="25">
        <v>8</v>
      </c>
      <c r="J3" s="25" t="s">
        <v>34</v>
      </c>
      <c r="K3" s="25" t="s">
        <v>34</v>
      </c>
      <c r="L3" s="25" t="s">
        <v>114</v>
      </c>
      <c r="M3" s="25" t="s">
        <v>118</v>
      </c>
      <c r="N3" s="28">
        <v>62.31</v>
      </c>
      <c r="O3" s="29" t="s">
        <v>124</v>
      </c>
    </row>
    <row r="4" spans="1:15" x14ac:dyDescent="0.35">
      <c r="A4" s="25" t="s">
        <v>105</v>
      </c>
      <c r="B4" s="25">
        <v>165</v>
      </c>
      <c r="C4" s="25">
        <v>100</v>
      </c>
      <c r="D4" s="26">
        <f t="shared" si="0"/>
        <v>192.93781381574738</v>
      </c>
      <c r="E4" s="27">
        <v>7</v>
      </c>
      <c r="F4" s="25">
        <v>1024</v>
      </c>
      <c r="G4" s="25">
        <v>600</v>
      </c>
      <c r="H4" s="25">
        <v>6</v>
      </c>
      <c r="I4" s="25">
        <v>6</v>
      </c>
      <c r="J4" s="25" t="s">
        <v>34</v>
      </c>
      <c r="K4" s="25" t="s">
        <v>21</v>
      </c>
      <c r="L4" s="25" t="s">
        <v>108</v>
      </c>
      <c r="M4" s="25" t="s">
        <v>111</v>
      </c>
      <c r="N4" s="28">
        <v>193.2</v>
      </c>
      <c r="O4" s="29" t="s">
        <v>123</v>
      </c>
    </row>
    <row r="5" spans="1:15" x14ac:dyDescent="0.35">
      <c r="A5" s="19" t="s">
        <v>106</v>
      </c>
      <c r="B5" s="19">
        <v>165</v>
      </c>
      <c r="C5" s="19">
        <v>100</v>
      </c>
      <c r="D5" s="20">
        <f t="shared" si="0"/>
        <v>192.93781381574738</v>
      </c>
      <c r="E5" s="23">
        <v>7</v>
      </c>
      <c r="F5" s="19">
        <v>800</v>
      </c>
      <c r="G5" s="19">
        <v>480</v>
      </c>
      <c r="H5" s="19">
        <v>4</v>
      </c>
      <c r="I5" s="19">
        <v>4</v>
      </c>
      <c r="J5" s="19" t="s">
        <v>21</v>
      </c>
      <c r="K5" s="19" t="s">
        <v>34</v>
      </c>
      <c r="L5" s="19" t="s">
        <v>109</v>
      </c>
      <c r="M5" s="19" t="s">
        <v>110</v>
      </c>
      <c r="N5" s="21">
        <v>116.26</v>
      </c>
      <c r="O5" s="24" t="s">
        <v>115</v>
      </c>
    </row>
    <row r="6" spans="1:15" x14ac:dyDescent="0.35">
      <c r="A6" s="8" t="s">
        <v>102</v>
      </c>
      <c r="B6" s="8">
        <v>180</v>
      </c>
      <c r="C6" s="8">
        <v>110</v>
      </c>
      <c r="D6" s="13">
        <f t="shared" si="0"/>
        <v>210.95023109728987</v>
      </c>
      <c r="E6" s="22">
        <v>7</v>
      </c>
      <c r="F6" s="8">
        <v>1024</v>
      </c>
      <c r="G6" s="8">
        <v>600</v>
      </c>
      <c r="H6" s="8" t="s">
        <v>100</v>
      </c>
      <c r="I6" s="8" t="s">
        <v>100</v>
      </c>
      <c r="J6" s="8" t="s">
        <v>100</v>
      </c>
      <c r="K6" s="8" t="s">
        <v>100</v>
      </c>
      <c r="L6" s="8" t="s">
        <v>100</v>
      </c>
      <c r="M6" s="8" t="s">
        <v>100</v>
      </c>
      <c r="N6" s="10">
        <v>79.900000000000006</v>
      </c>
      <c r="O6" s="11" t="s">
        <v>119</v>
      </c>
    </row>
    <row r="7" spans="1:15" x14ac:dyDescent="0.35">
      <c r="A7" s="8" t="s">
        <v>103</v>
      </c>
      <c r="B7" s="8">
        <v>165</v>
      </c>
      <c r="C7" s="8">
        <v>100</v>
      </c>
      <c r="D7" s="13">
        <f t="shared" si="0"/>
        <v>192.93781381574738</v>
      </c>
      <c r="E7" s="22">
        <v>7</v>
      </c>
      <c r="F7" s="8">
        <v>800</v>
      </c>
      <c r="G7" s="8">
        <v>480</v>
      </c>
      <c r="H7" s="8" t="s">
        <v>100</v>
      </c>
      <c r="I7" s="8" t="s">
        <v>100</v>
      </c>
      <c r="J7" s="8" t="s">
        <v>100</v>
      </c>
      <c r="K7" s="8" t="s">
        <v>100</v>
      </c>
      <c r="L7" s="8" t="s">
        <v>100</v>
      </c>
      <c r="M7" s="8" t="s">
        <v>100</v>
      </c>
      <c r="N7" s="10">
        <v>87.86</v>
      </c>
      <c r="O7" s="11" t="s">
        <v>119</v>
      </c>
    </row>
    <row r="8" spans="1:15" ht="29" x14ac:dyDescent="0.35">
      <c r="A8" s="8" t="s">
        <v>116</v>
      </c>
      <c r="B8" s="8">
        <v>165</v>
      </c>
      <c r="C8" s="8">
        <v>100</v>
      </c>
      <c r="D8" s="13">
        <f t="shared" si="0"/>
        <v>192.93781381574738</v>
      </c>
      <c r="E8" s="22">
        <v>7</v>
      </c>
      <c r="F8" s="8">
        <v>800</v>
      </c>
      <c r="G8" s="8">
        <v>480</v>
      </c>
      <c r="H8" s="8" t="s">
        <v>100</v>
      </c>
      <c r="I8" s="8" t="s">
        <v>100</v>
      </c>
      <c r="J8" s="8" t="s">
        <v>100</v>
      </c>
      <c r="K8" s="8" t="s">
        <v>21</v>
      </c>
      <c r="L8" s="8" t="s">
        <v>117</v>
      </c>
      <c r="M8" s="10" t="s">
        <v>101</v>
      </c>
      <c r="N8" s="10">
        <v>59.33</v>
      </c>
      <c r="O8" s="11" t="s">
        <v>122</v>
      </c>
    </row>
    <row r="9" spans="1:15" x14ac:dyDescent="0.35">
      <c r="A9" s="19" t="s">
        <v>120</v>
      </c>
      <c r="B9" s="19">
        <v>120.7</v>
      </c>
      <c r="C9" s="19">
        <v>75.8</v>
      </c>
      <c r="D9" s="20">
        <f t="shared" si="0"/>
        <v>142.52764644096246</v>
      </c>
      <c r="E9" s="23">
        <v>5</v>
      </c>
      <c r="F9" s="19">
        <v>800</v>
      </c>
      <c r="G9" s="19">
        <v>480</v>
      </c>
      <c r="H9" s="19">
        <v>4</v>
      </c>
      <c r="I9" s="19">
        <v>4</v>
      </c>
      <c r="J9" s="19" t="s">
        <v>34</v>
      </c>
      <c r="K9" s="19" t="s">
        <v>21</v>
      </c>
      <c r="L9" s="19" t="s">
        <v>121</v>
      </c>
      <c r="M9" s="21" t="s">
        <v>101</v>
      </c>
      <c r="N9" s="21">
        <v>72.650000000000006</v>
      </c>
      <c r="O9" s="17" t="s">
        <v>55</v>
      </c>
    </row>
    <row r="10" spans="1:15" x14ac:dyDescent="0.35">
      <c r="A10" s="8"/>
      <c r="B10" s="8"/>
      <c r="C10" s="8"/>
      <c r="D10" s="8"/>
      <c r="E10" s="12"/>
      <c r="F10" s="8"/>
      <c r="G10" s="8"/>
      <c r="H10" s="8"/>
      <c r="I10" s="8"/>
      <c r="J10" s="8"/>
      <c r="K10" s="8"/>
      <c r="L10" s="8"/>
      <c r="M10" s="10"/>
      <c r="N10" s="10"/>
    </row>
    <row r="11" spans="1:15" x14ac:dyDescent="0.35">
      <c r="A11" s="6" t="s">
        <v>84</v>
      </c>
      <c r="B11" s="8" t="s">
        <v>85</v>
      </c>
      <c r="C11" s="6" t="s">
        <v>86</v>
      </c>
      <c r="D11" s="6" t="s">
        <v>87</v>
      </c>
      <c r="E11" s="6" t="s">
        <v>107</v>
      </c>
      <c r="F11" s="6" t="s">
        <v>88</v>
      </c>
      <c r="G11" s="6" t="s">
        <v>89</v>
      </c>
      <c r="H11" s="6" t="s">
        <v>90</v>
      </c>
      <c r="I11" s="6" t="s">
        <v>91</v>
      </c>
      <c r="J11" s="6" t="s">
        <v>92</v>
      </c>
      <c r="K11" s="6" t="s">
        <v>93</v>
      </c>
      <c r="L11" s="6" t="s">
        <v>94</v>
      </c>
      <c r="M11" s="6" t="s">
        <v>95</v>
      </c>
      <c r="N11" s="8" t="s">
        <v>17</v>
      </c>
    </row>
    <row r="12" spans="1:15" x14ac:dyDescent="0.35">
      <c r="A12" s="8" t="s">
        <v>104</v>
      </c>
      <c r="B12" s="8"/>
      <c r="C12" s="8"/>
      <c r="D12" s="8">
        <v>128</v>
      </c>
      <c r="E12" s="12">
        <f>D12*0.0393701</f>
        <v>5.0393727999999998</v>
      </c>
      <c r="F12" s="8">
        <v>800</v>
      </c>
      <c r="G12" s="8">
        <v>480</v>
      </c>
      <c r="H12" s="8"/>
      <c r="I12" s="8"/>
      <c r="J12" s="8"/>
      <c r="K12" s="8"/>
      <c r="L12" s="8" t="s">
        <v>97</v>
      </c>
      <c r="M12" s="8"/>
      <c r="N12" s="10">
        <v>100</v>
      </c>
    </row>
    <row r="13" spans="1:15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</row>
    <row r="14" spans="1:15" x14ac:dyDescent="0.35">
      <c r="A14" s="6" t="s">
        <v>84</v>
      </c>
      <c r="B14" s="8" t="s">
        <v>83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</row>
    <row r="15" spans="1:15" x14ac:dyDescent="0.35">
      <c r="A15" s="19" t="s">
        <v>120</v>
      </c>
      <c r="B15" s="19">
        <v>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/>
    </row>
    <row r="16" spans="1:15" x14ac:dyDescent="0.35">
      <c r="A16" s="19" t="s">
        <v>106</v>
      </c>
      <c r="B16" s="38">
        <v>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/>
    </row>
    <row r="17" spans="1:15" x14ac:dyDescent="0.35">
      <c r="A17" s="25" t="s">
        <v>105</v>
      </c>
      <c r="B17" s="37">
        <v>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35">
      <c r="A18" s="25" t="s">
        <v>99</v>
      </c>
      <c r="B18" s="25">
        <v>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35">
      <c r="A19" s="8" t="s">
        <v>116</v>
      </c>
      <c r="B19" s="8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35">
      <c r="A20" s="8" t="s">
        <v>96</v>
      </c>
      <c r="B20" s="8">
        <v>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35">
      <c r="A21" s="8" t="s">
        <v>102</v>
      </c>
      <c r="B21" s="6">
        <v>7</v>
      </c>
      <c r="O21" s="7"/>
    </row>
    <row r="22" spans="1:15" x14ac:dyDescent="0.35">
      <c r="A22" s="8" t="s">
        <v>103</v>
      </c>
      <c r="B22" s="8">
        <v>8</v>
      </c>
      <c r="O22" s="7"/>
    </row>
    <row r="23" spans="1:15" x14ac:dyDescent="0.35">
      <c r="O23" s="7"/>
    </row>
    <row r="24" spans="1:15" x14ac:dyDescent="0.35">
      <c r="O24" s="7"/>
    </row>
    <row r="25" spans="1:15" x14ac:dyDescent="0.35">
      <c r="O25" s="7"/>
    </row>
  </sheetData>
  <sortState xmlns:xlrd2="http://schemas.microsoft.com/office/spreadsheetml/2017/richdata2" ref="A15:B22">
    <sortCondition ref="B15:B2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A95DD42828F48B7540CF807827C0A" ma:contentTypeVersion="4" ma:contentTypeDescription="Create a new document." ma:contentTypeScope="" ma:versionID="bca35b1ad8297f8706384f08ec9ed3a0">
  <xsd:schema xmlns:xsd="http://www.w3.org/2001/XMLSchema" xmlns:xs="http://www.w3.org/2001/XMLSchema" xmlns:p="http://schemas.microsoft.com/office/2006/metadata/properties" xmlns:ns2="3d6a6c5c-6761-4168-ad5c-8c25f6af7fd4" targetNamespace="http://schemas.microsoft.com/office/2006/metadata/properties" ma:root="true" ma:fieldsID="85cc64022db01cb31ab3480ce7832380" ns2:_="">
    <xsd:import namespace="3d6a6c5c-6761-4168-ad5c-8c25f6af7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6c5c-6761-4168-ad5c-8c25f6af7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57DED-229A-4778-9E12-AEE5B833A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3BD41-6DF0-4F0A-ABF6-DFC328710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a6c5c-6761-4168-ad5c-8c25f6af7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90E073-8210-4666-A96D-E1E913395C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Microcontrollers</vt:lpstr>
      <vt:lpstr>LCD Displays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Juho Kim</dc:creator>
  <cp:keywords/>
  <dc:description/>
  <cp:lastModifiedBy>Juho Kim</cp:lastModifiedBy>
  <cp:revision/>
  <dcterms:created xsi:type="dcterms:W3CDTF">2015-06-05T18:17:20Z</dcterms:created>
  <dcterms:modified xsi:type="dcterms:W3CDTF">2025-02-07T20:34:39Z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0x010100A5EA95DD42828F48B7540CF807827C0A</vt:lpwstr>
  </property>
  <property fmtid="{D5CDD505-2E9C-101B-9397-08002B2CF9AE}" pid="3" name="MSIP_Label_4044bd30-2ed7-4c9d-9d12-46200872a97b_Enabled">
    <vt:lpwstr>true</vt:lpwstr>
  </property>
  <property fmtid="{D5CDD505-2E9C-101B-9397-08002B2CF9AE}" pid="4" name="MSIP_Label_4044bd30-2ed7-4c9d-9d12-46200872a97b_SetDate">
    <vt:lpwstr>2025-02-05T21:12:43Z</vt:lpwstr>
  </property>
  <property fmtid="{D5CDD505-2E9C-101B-9397-08002B2CF9AE}" pid="5" name="MSIP_Label_4044bd30-2ed7-4c9d-9d12-46200872a97b_Method">
    <vt:lpwstr>Standard</vt:lpwstr>
  </property>
  <property fmtid="{D5CDD505-2E9C-101B-9397-08002B2CF9AE}" pid="6" name="MSIP_Label_4044bd30-2ed7-4c9d-9d12-46200872a97b_Name">
    <vt:lpwstr>defa4170-0d19-0005-0004-bc88714345d2</vt:lpwstr>
  </property>
  <property fmtid="{D5CDD505-2E9C-101B-9397-08002B2CF9AE}" pid="7" name="MSIP_Label_4044bd30-2ed7-4c9d-9d12-46200872a97b_SiteId">
    <vt:lpwstr>4130bd39-7c53-419c-b1e5-8758d6d63f21</vt:lpwstr>
  </property>
  <property fmtid="{D5CDD505-2E9C-101B-9397-08002B2CF9AE}" pid="8" name="MSIP_Label_4044bd30-2ed7-4c9d-9d12-46200872a97b_ActionId">
    <vt:lpwstr>68e3d2b5-a803-42a8-a4a8-a1d908fae7c6</vt:lpwstr>
  </property>
  <property fmtid="{D5CDD505-2E9C-101B-9397-08002B2CF9AE}" pid="9" name="MSIP_Label_4044bd30-2ed7-4c9d-9d12-46200872a97b_ContentBits">
    <vt:lpwstr>0</vt:lpwstr>
  </property>
  <property fmtid="{D5CDD505-2E9C-101B-9397-08002B2CF9AE}" pid="10" name="MSIP_Label_4044bd30-2ed7-4c9d-9d12-46200872a97b_Tag">
    <vt:lpwstr>10, 3, 0, 2</vt:lpwstr>
  </property>
</Properties>
</file>